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4340" windowHeight="12750"/>
  </bookViews>
  <sheets>
    <sheet name="Regnskab" sheetId="1" r:id="rId1"/>
    <sheet name="auktion" sheetId="2" r:id="rId2"/>
    <sheet name="Ark3" sheetId="3" r:id="rId3"/>
  </sheets>
  <definedNames>
    <definedName name="Print_Area" localSheetId="0">Regnskab!$A$1</definedName>
  </definedNames>
  <calcPr calcId="125725"/>
</workbook>
</file>

<file path=xl/calcChain.xml><?xml version="1.0" encoding="utf-8"?>
<calcChain xmlns="http://schemas.openxmlformats.org/spreadsheetml/2006/main">
  <c r="B5" i="1"/>
  <c r="B22" s="1"/>
  <c r="B32" s="1"/>
  <c r="D19"/>
  <c r="C11"/>
  <c r="D20"/>
  <c r="B29"/>
  <c r="C29"/>
  <c r="B15" i="2"/>
  <c r="D28" i="1"/>
  <c r="D26"/>
  <c r="C22"/>
  <c r="B33" s="1"/>
  <c r="D29" l="1"/>
  <c r="D15" s="1"/>
  <c r="D22" s="1"/>
  <c r="B35" s="1"/>
  <c r="B34"/>
  <c r="B36" l="1"/>
  <c r="C36" s="1"/>
  <c r="C37" s="1"/>
</calcChain>
</file>

<file path=xl/sharedStrings.xml><?xml version="1.0" encoding="utf-8"?>
<sst xmlns="http://schemas.openxmlformats.org/spreadsheetml/2006/main" count="47" uniqueCount="42">
  <si>
    <t>Udgifter</t>
  </si>
  <si>
    <t>Indtægter</t>
  </si>
  <si>
    <t>Faste</t>
  </si>
  <si>
    <t>Variable</t>
  </si>
  <si>
    <t>Hytteleje 1</t>
  </si>
  <si>
    <t>Hytteleje 2</t>
  </si>
  <si>
    <t>El</t>
  </si>
  <si>
    <t>Morgenbrød</t>
  </si>
  <si>
    <t>Brugsen</t>
  </si>
  <si>
    <t>Kød</t>
  </si>
  <si>
    <t>Frikadeller</t>
  </si>
  <si>
    <t>Kager</t>
  </si>
  <si>
    <t>Kontingent</t>
  </si>
  <si>
    <t>Renter</t>
  </si>
  <si>
    <t>Salg af øl og vand</t>
  </si>
  <si>
    <t>Auktion</t>
  </si>
  <si>
    <t>Sponsorat, Gunnar</t>
  </si>
  <si>
    <t>I alt</t>
  </si>
  <si>
    <t>Voksne</t>
  </si>
  <si>
    <t>Børn 6-15</t>
  </si>
  <si>
    <t>Deltagere lørdag</t>
  </si>
  <si>
    <t>Deltagere søndag</t>
  </si>
  <si>
    <t>Kassebeholdning primo</t>
  </si>
  <si>
    <t>Faste udgifter</t>
  </si>
  <si>
    <t>Variable udgifter</t>
  </si>
  <si>
    <t>I alt udgifter</t>
  </si>
  <si>
    <t>I alt indtægter</t>
  </si>
  <si>
    <t>Årets resultat</t>
  </si>
  <si>
    <t>Kassebeholdning ultimo</t>
  </si>
  <si>
    <t>Poul</t>
  </si>
  <si>
    <t>Michael</t>
  </si>
  <si>
    <t>Finn</t>
  </si>
  <si>
    <t>Buket gravsted</t>
  </si>
  <si>
    <t>Regnskab 2014</t>
  </si>
  <si>
    <t>Deltagere lørdag, særpris</t>
  </si>
  <si>
    <t>Rete</t>
  </si>
  <si>
    <t>Gunhild</t>
  </si>
  <si>
    <t>Ulla</t>
  </si>
  <si>
    <t>Sørensen</t>
  </si>
  <si>
    <t>Flemming</t>
  </si>
  <si>
    <t>Arne</t>
  </si>
  <si>
    <t>1 øl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</si>
</sst>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18" fillId="0" borderId="0" xfId="0" applyFont="1"/>
    <xf numFmtId="4" fontId="18" fillId="0" borderId="0" xfId="0" applyNumberFormat="1" applyFont="1"/>
    <xf numFmtId="0" fontId="19" fillId="0" borderId="10" xfId="0" applyFont="1" applyBorder="1" applyAlignment="1">
      <alignment horizontal="center"/>
    </xf>
    <xf numFmtId="0" fontId="19" fillId="0" borderId="12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NumberFormat="1" applyFont="1" applyBorder="1" applyAlignment="1">
      <alignment horizontal="center" vertical="top" wrapText="1"/>
    </xf>
    <xf numFmtId="3" fontId="19" fillId="0" borderId="14" xfId="0" applyNumberFormat="1" applyFont="1" applyBorder="1" applyAlignment="1">
      <alignment horizontal="center" vertical="top" wrapText="1"/>
    </xf>
    <xf numFmtId="3" fontId="19" fillId="0" borderId="15" xfId="0" applyNumberFormat="1" applyFont="1" applyBorder="1" applyAlignment="1">
      <alignment horizontal="center" vertical="top" wrapText="1"/>
    </xf>
    <xf numFmtId="0" fontId="0" fillId="0" borderId="16" xfId="0" applyFont="1" applyBorder="1"/>
    <xf numFmtId="4" fontId="0" fillId="0" borderId="0" xfId="0" applyNumberFormat="1" applyFont="1"/>
    <xf numFmtId="0" fontId="0" fillId="0" borderId="0" xfId="0" applyFont="1"/>
    <xf numFmtId="4" fontId="0" fillId="0" borderId="17" xfId="0" applyNumberFormat="1" applyFont="1" applyBorder="1"/>
    <xf numFmtId="0" fontId="0" fillId="0" borderId="0" xfId="0" applyFont="1" applyFill="1"/>
    <xf numFmtId="4" fontId="0" fillId="0" borderId="0" xfId="0" applyNumberFormat="1" applyFont="1" applyFill="1"/>
    <xf numFmtId="4" fontId="0" fillId="0" borderId="0" xfId="0" applyNumberFormat="1" applyFont="1" applyFill="1" applyProtection="1">
      <protection locked="0"/>
    </xf>
    <xf numFmtId="4" fontId="0" fillId="0" borderId="0" xfId="0" applyNumberFormat="1" applyFont="1" applyBorder="1"/>
    <xf numFmtId="0" fontId="0" fillId="0" borderId="21" xfId="0" applyFont="1" applyBorder="1"/>
    <xf numFmtId="0" fontId="0" fillId="0" borderId="0" xfId="0" applyFont="1" applyBorder="1"/>
    <xf numFmtId="0" fontId="0" fillId="0" borderId="25" xfId="0" applyFont="1" applyBorder="1"/>
    <xf numFmtId="4" fontId="0" fillId="0" borderId="26" xfId="0" applyNumberFormat="1" applyFont="1" applyBorder="1"/>
    <xf numFmtId="4" fontId="0" fillId="0" borderId="27" xfId="0" applyNumberFormat="1" applyFont="1" applyBorder="1"/>
    <xf numFmtId="0" fontId="0" fillId="0" borderId="24" xfId="0" applyFont="1" applyBorder="1"/>
    <xf numFmtId="0" fontId="0" fillId="0" borderId="28" xfId="0" applyFont="1" applyBorder="1"/>
    <xf numFmtId="3" fontId="0" fillId="0" borderId="19" xfId="0" applyNumberFormat="1" applyFont="1" applyBorder="1" applyAlignment="1">
      <alignment horizontal="center"/>
    </xf>
    <xf numFmtId="4" fontId="0" fillId="0" borderId="17" xfId="0" applyNumberFormat="1" applyBorder="1"/>
    <xf numFmtId="4" fontId="19" fillId="0" borderId="27" xfId="0" applyNumberFormat="1" applyFont="1" applyBorder="1"/>
    <xf numFmtId="4" fontId="0" fillId="0" borderId="0" xfId="0" applyNumberFormat="1" applyBorder="1"/>
    <xf numFmtId="0" fontId="18" fillId="0" borderId="0" xfId="0" applyFont="1" applyBorder="1"/>
    <xf numFmtId="4" fontId="19" fillId="0" borderId="0" xfId="0" applyNumberFormat="1" applyFont="1" applyBorder="1"/>
    <xf numFmtId="3" fontId="0" fillId="0" borderId="24" xfId="0" applyNumberFormat="1" applyFont="1" applyBorder="1"/>
    <xf numFmtId="0" fontId="0" fillId="0" borderId="29" xfId="0" applyFont="1" applyBorder="1"/>
    <xf numFmtId="4" fontId="0" fillId="0" borderId="30" xfId="0" applyNumberFormat="1" applyFont="1" applyBorder="1"/>
    <xf numFmtId="0" fontId="0" fillId="0" borderId="31" xfId="0" applyFont="1" applyBorder="1"/>
    <xf numFmtId="4" fontId="0" fillId="0" borderId="32" xfId="0" applyNumberFormat="1" applyBorder="1"/>
    <xf numFmtId="4" fontId="19" fillId="0" borderId="19" xfId="0" applyNumberFormat="1" applyFont="1" applyBorder="1"/>
    <xf numFmtId="3" fontId="0" fillId="33" borderId="19" xfId="0" applyNumberFormat="1" applyFont="1" applyFill="1" applyBorder="1" applyAlignment="1" applyProtection="1">
      <alignment horizontal="center"/>
      <protection locked="0"/>
    </xf>
    <xf numFmtId="4" fontId="0" fillId="0" borderId="34" xfId="0" applyNumberFormat="1" applyFont="1" applyBorder="1"/>
    <xf numFmtId="3" fontId="0" fillId="33" borderId="35" xfId="0" applyNumberFormat="1" applyFont="1" applyFill="1" applyBorder="1" applyAlignment="1" applyProtection="1">
      <alignment horizontal="center"/>
      <protection locked="0"/>
    </xf>
    <xf numFmtId="3" fontId="0" fillId="0" borderId="35" xfId="0" applyNumberFormat="1" applyFont="1" applyBorder="1" applyAlignment="1">
      <alignment horizontal="center"/>
    </xf>
    <xf numFmtId="4" fontId="0" fillId="0" borderId="33" xfId="0" applyNumberFormat="1" applyFont="1" applyBorder="1"/>
    <xf numFmtId="0" fontId="0" fillId="0" borderId="1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4" fontId="0" fillId="0" borderId="17" xfId="0" applyNumberFormat="1" applyFont="1" applyFill="1" applyBorder="1" applyProtection="1">
      <protection locked="0"/>
    </xf>
    <xf numFmtId="4" fontId="0" fillId="0" borderId="18" xfId="0" applyNumberFormat="1" applyFont="1" applyFill="1" applyBorder="1" applyProtection="1">
      <protection locked="0"/>
    </xf>
    <xf numFmtId="4" fontId="0" fillId="0" borderId="22" xfId="0" applyNumberFormat="1" applyFont="1" applyFill="1" applyBorder="1" applyProtection="1">
      <protection locked="0"/>
    </xf>
    <xf numFmtId="4" fontId="0" fillId="0" borderId="23" xfId="0" applyNumberFormat="1" applyFont="1" applyFill="1" applyBorder="1" applyProtection="1">
      <protection locked="0"/>
    </xf>
    <xf numFmtId="0" fontId="20" fillId="0" borderId="16" xfId="0" applyFont="1" applyBorder="1"/>
    <xf numFmtId="0" fontId="0" fillId="0" borderId="28" xfId="0" applyBorder="1"/>
    <xf numFmtId="0" fontId="0" fillId="0" borderId="21" xfId="0" applyFill="1" applyBorder="1"/>
    <xf numFmtId="0" fontId="19" fillId="0" borderId="20" xfId="0" applyNumberFormat="1" applyFont="1" applyBorder="1" applyAlignment="1">
      <alignment horizontal="center"/>
    </xf>
    <xf numFmtId="0" fontId="19" fillId="0" borderId="11" xfId="0" applyNumberFormat="1" applyFont="1" applyBorder="1" applyAlignment="1">
      <alignment horizontal="center"/>
    </xf>
    <xf numFmtId="0" fontId="0" fillId="0" borderId="0" xfId="0" applyFont="1" applyBorder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showGridLines="0" tabSelected="1" workbookViewId="0">
      <selection activeCell="E39" sqref="E39"/>
    </sheetView>
  </sheetViews>
  <sheetFormatPr defaultRowHeight="12.75"/>
  <cols>
    <col min="1" max="1" width="24" customWidth="1"/>
    <col min="2" max="3" width="11.85546875" style="1" customWidth="1"/>
    <col min="4" max="4" width="9.85546875" style="1" customWidth="1"/>
  </cols>
  <sheetData>
    <row r="1" spans="1:4" ht="13.5" thickTop="1">
      <c r="A1" s="2" t="s">
        <v>33</v>
      </c>
      <c r="B1" s="53" t="s">
        <v>0</v>
      </c>
      <c r="C1" s="54"/>
      <c r="D1" s="3" t="s">
        <v>1</v>
      </c>
    </row>
    <row r="2" spans="1:4" ht="13.5" thickBot="1">
      <c r="A2" s="4"/>
      <c r="B2" s="5" t="s">
        <v>2</v>
      </c>
      <c r="C2" s="6" t="s">
        <v>3</v>
      </c>
      <c r="D2" s="7"/>
    </row>
    <row r="3" spans="1:4" ht="13.5" thickTop="1">
      <c r="A3" s="8" t="s">
        <v>4</v>
      </c>
      <c r="B3" s="46">
        <v>2000</v>
      </c>
      <c r="C3" s="46"/>
      <c r="D3" s="47"/>
    </row>
    <row r="4" spans="1:4">
      <c r="A4" s="8" t="s">
        <v>5</v>
      </c>
      <c r="B4" s="46">
        <v>3600</v>
      </c>
      <c r="C4" s="46"/>
      <c r="D4" s="47"/>
    </row>
    <row r="5" spans="1:4">
      <c r="A5" s="8" t="s">
        <v>6</v>
      </c>
      <c r="B5" s="46">
        <f>97*2.85</f>
        <v>276.45</v>
      </c>
      <c r="C5" s="46"/>
      <c r="D5" s="47"/>
    </row>
    <row r="6" spans="1:4">
      <c r="A6" s="50" t="s">
        <v>32</v>
      </c>
      <c r="B6" s="46">
        <v>300</v>
      </c>
      <c r="C6" s="46"/>
      <c r="D6" s="47"/>
    </row>
    <row r="7" spans="1:4">
      <c r="A7" s="8" t="s">
        <v>7</v>
      </c>
      <c r="B7" s="46"/>
      <c r="C7" s="46">
        <v>360</v>
      </c>
      <c r="D7" s="47"/>
    </row>
    <row r="8" spans="1:4">
      <c r="A8" s="50"/>
      <c r="B8" s="46"/>
      <c r="C8" s="46"/>
      <c r="D8" s="47"/>
    </row>
    <row r="9" spans="1:4">
      <c r="A9" s="8"/>
      <c r="B9" s="46"/>
      <c r="C9" s="46"/>
      <c r="D9" s="47"/>
    </row>
    <row r="10" spans="1:4">
      <c r="A10" s="8"/>
      <c r="B10" s="46"/>
      <c r="C10" s="46"/>
      <c r="D10" s="47"/>
    </row>
    <row r="11" spans="1:4">
      <c r="A11" s="8" t="s">
        <v>8</v>
      </c>
      <c r="B11" s="46"/>
      <c r="C11" s="46">
        <f>1820+122</f>
        <v>1942</v>
      </c>
      <c r="D11" s="47"/>
    </row>
    <row r="12" spans="1:4">
      <c r="A12" s="8" t="s">
        <v>9</v>
      </c>
      <c r="B12" s="46"/>
      <c r="C12" s="46">
        <v>600</v>
      </c>
      <c r="D12" s="47"/>
    </row>
    <row r="13" spans="1:4">
      <c r="A13" s="8" t="s">
        <v>10</v>
      </c>
      <c r="B13" s="46"/>
      <c r="C13" s="46">
        <v>0</v>
      </c>
      <c r="D13" s="47"/>
    </row>
    <row r="14" spans="1:4">
      <c r="A14" s="8" t="s">
        <v>11</v>
      </c>
      <c r="B14" s="46"/>
      <c r="C14" s="46">
        <v>0</v>
      </c>
      <c r="D14" s="47"/>
    </row>
    <row r="15" spans="1:4">
      <c r="A15" s="8" t="s">
        <v>12</v>
      </c>
      <c r="B15" s="46"/>
      <c r="C15" s="46"/>
      <c r="D15" s="47">
        <f>D29</f>
        <v>8400</v>
      </c>
    </row>
    <row r="16" spans="1:4">
      <c r="A16" s="8" t="s">
        <v>13</v>
      </c>
      <c r="B16" s="46"/>
      <c r="C16" s="46"/>
      <c r="D16" s="47">
        <v>0</v>
      </c>
    </row>
    <row r="17" spans="1:4">
      <c r="A17" s="8" t="s">
        <v>14</v>
      </c>
      <c r="B17" s="46"/>
      <c r="C17" s="46"/>
      <c r="D17" s="47">
        <v>550</v>
      </c>
    </row>
    <row r="18" spans="1:4">
      <c r="A18" s="8"/>
      <c r="B18" s="46"/>
      <c r="C18" s="46"/>
      <c r="D18" s="47"/>
    </row>
    <row r="19" spans="1:4">
      <c r="A19" s="8" t="s">
        <v>15</v>
      </c>
      <c r="B19" s="46"/>
      <c r="C19" s="46"/>
      <c r="D19" s="47">
        <f>auktion!B15</f>
        <v>1000</v>
      </c>
    </row>
    <row r="20" spans="1:4">
      <c r="A20" s="8" t="s">
        <v>16</v>
      </c>
      <c r="B20" s="46"/>
      <c r="C20" s="46"/>
      <c r="D20" s="47">
        <f>C7</f>
        <v>360</v>
      </c>
    </row>
    <row r="21" spans="1:4" ht="13.5" thickBot="1">
      <c r="A21" s="16"/>
      <c r="B21" s="48"/>
      <c r="C21" s="48"/>
      <c r="D21" s="49"/>
    </row>
    <row r="22" spans="1:4" ht="13.5" thickBot="1">
      <c r="A22" s="18" t="s">
        <v>17</v>
      </c>
      <c r="B22" s="19">
        <f>SUM(B3:B21)</f>
        <v>6176.45</v>
      </c>
      <c r="C22" s="19">
        <f>SUM(C3:C21)</f>
        <v>2902</v>
      </c>
      <c r="D22" s="19">
        <f>SUM(D3:D21)</f>
        <v>10310</v>
      </c>
    </row>
    <row r="23" spans="1:4">
      <c r="A23" s="17"/>
      <c r="B23" s="15"/>
      <c r="C23" s="15"/>
      <c r="D23" s="15"/>
    </row>
    <row r="24" spans="1:4" ht="13.5" thickBot="1">
      <c r="A24" s="10"/>
      <c r="B24" s="9"/>
      <c r="C24" s="9"/>
      <c r="D24" s="9"/>
    </row>
    <row r="25" spans="1:4" ht="13.5" thickBot="1">
      <c r="A25" s="21"/>
      <c r="B25" s="20" t="s">
        <v>18</v>
      </c>
      <c r="C25" s="36" t="s">
        <v>19</v>
      </c>
      <c r="D25" s="39"/>
    </row>
    <row r="26" spans="1:4" ht="13.5" thickBot="1">
      <c r="A26" s="22" t="s">
        <v>20</v>
      </c>
      <c r="B26" s="35">
        <v>16</v>
      </c>
      <c r="C26" s="37">
        <v>1</v>
      </c>
      <c r="D26" s="39">
        <f>(B26*250)+C26*250/2</f>
        <v>4125</v>
      </c>
    </row>
    <row r="27" spans="1:4" ht="13.5" thickBot="1">
      <c r="A27" s="51" t="s">
        <v>34</v>
      </c>
      <c r="B27" s="35">
        <v>3</v>
      </c>
      <c r="C27" s="37"/>
      <c r="D27" s="39">
        <v>600</v>
      </c>
    </row>
    <row r="28" spans="1:4" ht="13.5" thickBot="1">
      <c r="A28" s="22" t="s">
        <v>21</v>
      </c>
      <c r="B28" s="35">
        <v>24</v>
      </c>
      <c r="C28" s="37">
        <v>1</v>
      </c>
      <c r="D28" s="39">
        <f>B28*150+C28*150/2</f>
        <v>3675</v>
      </c>
    </row>
    <row r="29" spans="1:4" ht="13.5" thickBot="1">
      <c r="A29" s="22" t="s">
        <v>17</v>
      </c>
      <c r="B29" s="23">
        <f>B26+B28</f>
        <v>40</v>
      </c>
      <c r="C29" s="38">
        <f>C26+C28</f>
        <v>2</v>
      </c>
      <c r="D29" s="39">
        <f>SUM(D26:D28)</f>
        <v>8400</v>
      </c>
    </row>
    <row r="30" spans="1:4" ht="13.5" thickBot="1">
      <c r="A30" s="55"/>
      <c r="B30" s="55"/>
      <c r="C30" s="9"/>
      <c r="D30" s="9"/>
    </row>
    <row r="31" spans="1:4" ht="13.5" thickBot="1">
      <c r="A31" s="29" t="s">
        <v>22</v>
      </c>
      <c r="B31" s="20"/>
      <c r="C31" s="25">
        <v>3157</v>
      </c>
      <c r="D31"/>
    </row>
    <row r="32" spans="1:4">
      <c r="A32" s="30" t="s">
        <v>23</v>
      </c>
      <c r="B32" s="11">
        <f>B22</f>
        <v>6176.45</v>
      </c>
      <c r="C32" s="31"/>
      <c r="D32"/>
    </row>
    <row r="33" spans="1:4">
      <c r="A33" s="30" t="s">
        <v>24</v>
      </c>
      <c r="B33" s="11">
        <f>C22</f>
        <v>2902</v>
      </c>
      <c r="C33" s="31"/>
      <c r="D33"/>
    </row>
    <row r="34" spans="1:4">
      <c r="A34" s="30" t="s">
        <v>25</v>
      </c>
      <c r="B34" s="11">
        <f>SUM(B32:B33)</f>
        <v>9078.4500000000007</v>
      </c>
      <c r="C34" s="31"/>
      <c r="D34"/>
    </row>
    <row r="35" spans="1:4">
      <c r="A35" s="30" t="s">
        <v>26</v>
      </c>
      <c r="B35" s="11">
        <f>D22</f>
        <v>10310</v>
      </c>
      <c r="C35" s="31"/>
      <c r="D35"/>
    </row>
    <row r="36" spans="1:4">
      <c r="A36" s="30" t="s">
        <v>27</v>
      </c>
      <c r="B36" s="24">
        <f>B35-B34</f>
        <v>1231.5499999999993</v>
      </c>
      <c r="C36" s="31">
        <f>B36</f>
        <v>1231.5499999999993</v>
      </c>
      <c r="D36"/>
    </row>
    <row r="37" spans="1:4" ht="13.5" thickBot="1">
      <c r="A37" s="32" t="s">
        <v>28</v>
      </c>
      <c r="B37" s="33"/>
      <c r="C37" s="34">
        <f>SUM(C31:C36)</f>
        <v>4388.5499999999993</v>
      </c>
      <c r="D37"/>
    </row>
    <row r="38" spans="1:4">
      <c r="A38" s="17"/>
      <c r="B38" s="26"/>
      <c r="C38" s="15"/>
      <c r="D38" s="27"/>
    </row>
    <row r="39" spans="1:4">
      <c r="A39" s="55"/>
      <c r="B39" s="55"/>
      <c r="C39" s="55"/>
      <c r="D39" s="28"/>
    </row>
    <row r="40" spans="1:4">
      <c r="A40" s="10"/>
      <c r="B40" s="9"/>
      <c r="C40" s="9"/>
      <c r="D40" s="9"/>
    </row>
    <row r="41" spans="1:4">
      <c r="A41" s="12"/>
      <c r="B41" s="13"/>
      <c r="C41" s="13"/>
      <c r="D41" s="9"/>
    </row>
    <row r="42" spans="1:4">
      <c r="A42" s="12"/>
      <c r="B42" s="14"/>
      <c r="C42" s="14"/>
      <c r="D42" s="9"/>
    </row>
    <row r="43" spans="1:4">
      <c r="A43" s="12"/>
      <c r="B43" s="14"/>
      <c r="C43" s="14"/>
      <c r="D43" s="9"/>
    </row>
    <row r="44" spans="1:4">
      <c r="A44" s="12"/>
      <c r="B44" s="13"/>
      <c r="C44" s="13"/>
      <c r="D44" s="9"/>
    </row>
    <row r="45" spans="1:4">
      <c r="A45" s="12"/>
      <c r="B45" s="13"/>
      <c r="C45" s="13"/>
      <c r="D45" s="9"/>
    </row>
    <row r="46" spans="1:4">
      <c r="A46" s="12"/>
      <c r="B46" s="13"/>
      <c r="C46" s="13"/>
      <c r="D46" s="9"/>
    </row>
    <row r="47" spans="1:4">
      <c r="A47" s="12"/>
      <c r="B47" s="13"/>
      <c r="C47" s="13"/>
      <c r="D47" s="9"/>
    </row>
  </sheetData>
  <mergeCells count="3">
    <mergeCell ref="B1:C1"/>
    <mergeCell ref="A30:B30"/>
    <mergeCell ref="A39:C39"/>
  </mergeCells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showGridLines="0" workbookViewId="0">
      <selection activeCell="C13" sqref="C13"/>
    </sheetView>
  </sheetViews>
  <sheetFormatPr defaultRowHeight="12.75"/>
  <sheetData>
    <row r="1" spans="1:2" ht="13.5" thickTop="1">
      <c r="A1" s="40" t="s">
        <v>29</v>
      </c>
      <c r="B1" s="41">
        <v>45</v>
      </c>
    </row>
    <row r="2" spans="1:2">
      <c r="A2" s="42" t="s">
        <v>35</v>
      </c>
      <c r="B2" s="43">
        <v>40</v>
      </c>
    </row>
    <row r="3" spans="1:2">
      <c r="A3" s="42" t="s">
        <v>36</v>
      </c>
      <c r="B3" s="43">
        <v>30</v>
      </c>
    </row>
    <row r="4" spans="1:2">
      <c r="A4" s="42" t="s">
        <v>37</v>
      </c>
      <c r="B4" s="43">
        <v>115</v>
      </c>
    </row>
    <row r="5" spans="1:2">
      <c r="A5" s="42" t="s">
        <v>31</v>
      </c>
      <c r="B5" s="43">
        <v>60</v>
      </c>
    </row>
    <row r="6" spans="1:2">
      <c r="A6" s="42" t="s">
        <v>35</v>
      </c>
      <c r="B6" s="43">
        <v>100</v>
      </c>
    </row>
    <row r="7" spans="1:2">
      <c r="A7" s="42" t="s">
        <v>38</v>
      </c>
      <c r="B7" s="43">
        <v>85</v>
      </c>
    </row>
    <row r="8" spans="1:2">
      <c r="A8" s="42" t="s">
        <v>30</v>
      </c>
      <c r="B8" s="43">
        <v>75</v>
      </c>
    </row>
    <row r="9" spans="1:2">
      <c r="A9" s="42" t="s">
        <v>29</v>
      </c>
      <c r="B9" s="43">
        <v>65</v>
      </c>
    </row>
    <row r="10" spans="1:2">
      <c r="A10" s="42" t="s">
        <v>39</v>
      </c>
      <c r="B10" s="43">
        <v>100</v>
      </c>
    </row>
    <row r="11" spans="1:2">
      <c r="A11" s="42" t="s">
        <v>31</v>
      </c>
      <c r="B11" s="43">
        <v>175</v>
      </c>
    </row>
    <row r="12" spans="1:2">
      <c r="A12" s="52" t="s">
        <v>40</v>
      </c>
      <c r="B12" s="43">
        <v>100</v>
      </c>
    </row>
    <row r="13" spans="1:2">
      <c r="A13" s="42" t="s">
        <v>41</v>
      </c>
      <c r="B13" s="43">
        <v>10</v>
      </c>
    </row>
    <row r="14" spans="1:2">
      <c r="B14" s="43"/>
    </row>
    <row r="15" spans="1:2" ht="13.5" thickBot="1">
      <c r="A15" s="44" t="s">
        <v>17</v>
      </c>
      <c r="B15" s="45">
        <f>SUM(B1:B14)</f>
        <v>1000</v>
      </c>
    </row>
    <row r="16" spans="1:2" ht="13.5" thickTop="1"/>
  </sheetData>
  <pageMargins left="0.75" right="0.75" top="1" bottom="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2.75"/>
  <sheetData>
    <row r="1" spans="1:1">
      <c r="A1" s="10"/>
    </row>
  </sheetData>
  <pageMargins left="0.75" right="0.75" top="1" bottom="1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Regnskab</vt:lpstr>
      <vt:lpstr>auktion</vt:lpstr>
      <vt:lpstr>Ark3</vt:lpstr>
      <vt:lpstr>Regnskab!Print_Area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ArneChr</dc:creator>
  <cp:lastModifiedBy>ArneChr</cp:lastModifiedBy>
  <cp:lastPrinted>2014-06-06T18:39:46Z</cp:lastPrinted>
  <dcterms:created xsi:type="dcterms:W3CDTF">2012-05-25T07:16:48Z</dcterms:created>
  <dcterms:modified xsi:type="dcterms:W3CDTF">2014-06-08T20:00:49Z</dcterms:modified>
</cp:coreProperties>
</file>